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<sst xmlns="http://schemas.openxmlformats.org/spreadsheetml/2006/main" count="36" uniqueCount="15">
  <si>
    <t>NAME</t>
  </si>
  <si>
    <t>SEX</t>
  </si>
  <si>
    <t>AGE</t>
  </si>
  <si>
    <t>HEIGHT</t>
  </si>
  <si>
    <t>WEIGHT</t>
  </si>
  <si>
    <t>BMI</t>
  </si>
  <si>
    <t>DURATION（m）</t>
  </si>
  <si>
    <t>VAS SCORES</t>
  </si>
  <si>
    <t>LEFT</t>
  </si>
  <si>
    <t>MEAN</t>
  </si>
  <si>
    <t>DIAMETER(WIDTH)</t>
  </si>
  <si>
    <t>DIAMETER(THICKNESS)</t>
  </si>
  <si>
    <t>RIGHT</t>
  </si>
  <si>
    <t>F</t>
  </si>
  <si>
    <t>M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</si>
</sst>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A2" sqref="A2:A21"/>
    </sheetView>
  </sheetViews>
  <sheetFormatPr defaultColWidth="9" defaultRowHeight="13.5"/>
  <cols>
    <col min="1" max="1" width="15.875" customWidth="1"/>
    <col min="6" max="6" width="12.625" style="1"/>
    <col min="7" max="7" width="14.125" style="1" customWidth="1"/>
    <col min="8" max="8" width="14" customWidth="1"/>
    <col min="12" max="12" width="12.625"/>
    <col min="13" max="13" width="23" customWidth="1"/>
    <col min="14" max="14" width="22.125" style="1" customWidth="1"/>
    <col min="18" max="18" width="12.625" style="2"/>
    <col min="19" max="19" width="17.5" customWidth="1"/>
    <col min="20" max="20" width="24.125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1" t="s">
        <v>6</v>
      </c>
      <c r="H1" t="s">
        <v>7</v>
      </c>
      <c r="I1" s="3" t="s">
        <v>8</v>
      </c>
      <c r="J1" s="3"/>
      <c r="K1" s="3"/>
      <c r="L1" s="3" t="s">
        <v>9</v>
      </c>
      <c r="M1" s="3" t="s">
        <v>10</v>
      </c>
      <c r="N1" s="4" t="s">
        <v>11</v>
      </c>
      <c r="O1" s="3" t="s">
        <v>12</v>
      </c>
      <c r="P1" s="3"/>
      <c r="Q1" s="3"/>
      <c r="R1" s="10" t="s">
        <v>9</v>
      </c>
      <c r="S1" s="4" t="s">
        <v>10</v>
      </c>
      <c r="T1" s="11" t="s">
        <v>11</v>
      </c>
    </row>
    <row r="2" spans="1:20">
      <c r="A2">
        <v>1</v>
      </c>
      <c r="B2" t="s">
        <v>13</v>
      </c>
      <c r="C2">
        <v>35</v>
      </c>
      <c r="D2">
        <v>157</v>
      </c>
      <c r="E2">
        <v>50</v>
      </c>
      <c r="F2" s="1">
        <f t="shared" ref="F2:F21" si="0">E2/D2^2*10000</f>
        <v>20.2847985719502</v>
      </c>
      <c r="G2" s="1">
        <v>1</v>
      </c>
      <c r="H2">
        <v>4</v>
      </c>
      <c r="I2" s="5">
        <v>18.5</v>
      </c>
      <c r="J2" s="5">
        <v>19.1</v>
      </c>
      <c r="K2" s="5">
        <v>21.1</v>
      </c>
      <c r="L2" s="6">
        <f t="shared" ref="L2:L21" si="1">AVERAGE(I2:K2)</f>
        <v>19.5666666666667</v>
      </c>
      <c r="M2" s="5">
        <v>0.84</v>
      </c>
      <c r="N2" s="7">
        <v>0.76</v>
      </c>
      <c r="O2">
        <v>13.7</v>
      </c>
      <c r="P2">
        <v>12.9</v>
      </c>
      <c r="Q2">
        <v>11.8</v>
      </c>
      <c r="R2" s="2">
        <f t="shared" ref="R2:R21" si="2">AVERAGE(O2:Q2)</f>
        <v>12.8</v>
      </c>
      <c r="S2">
        <v>0.73</v>
      </c>
      <c r="T2">
        <v>0.42</v>
      </c>
    </row>
    <row r="3" spans="1:20">
      <c r="A3">
        <v>2</v>
      </c>
      <c r="B3" t="s">
        <v>14</v>
      </c>
      <c r="C3">
        <v>31</v>
      </c>
      <c r="D3">
        <v>170</v>
      </c>
      <c r="E3">
        <v>65</v>
      </c>
      <c r="F3" s="1">
        <f t="shared" si="0"/>
        <v>22.4913494809689</v>
      </c>
      <c r="G3" s="1">
        <v>18</v>
      </c>
      <c r="H3">
        <v>6</v>
      </c>
      <c r="I3" s="5">
        <v>19.9</v>
      </c>
      <c r="J3" s="5">
        <v>21.2</v>
      </c>
      <c r="K3" s="5">
        <v>21.6</v>
      </c>
      <c r="L3" s="6">
        <f t="shared" si="1"/>
        <v>20.9</v>
      </c>
      <c r="M3" s="5">
        <v>0.69</v>
      </c>
      <c r="N3" s="7">
        <v>0.78</v>
      </c>
      <c r="O3">
        <v>15.3</v>
      </c>
      <c r="P3">
        <v>14.8</v>
      </c>
      <c r="Q3">
        <v>14.3</v>
      </c>
      <c r="R3" s="2">
        <f t="shared" si="2"/>
        <v>14.8</v>
      </c>
      <c r="S3">
        <v>0.68</v>
      </c>
      <c r="T3" s="1">
        <v>0.6</v>
      </c>
    </row>
    <row r="4" spans="1:20">
      <c r="A4">
        <v>3</v>
      </c>
      <c r="B4" t="s">
        <v>14</v>
      </c>
      <c r="C4">
        <v>30</v>
      </c>
      <c r="D4">
        <v>175</v>
      </c>
      <c r="E4">
        <v>90</v>
      </c>
      <c r="F4" s="1">
        <f t="shared" si="0"/>
        <v>29.3877551020408</v>
      </c>
      <c r="G4" s="1">
        <v>12</v>
      </c>
      <c r="H4">
        <v>6</v>
      </c>
      <c r="I4" s="5">
        <v>19.7</v>
      </c>
      <c r="J4" s="5">
        <v>23.7</v>
      </c>
      <c r="K4" s="5">
        <v>22.3</v>
      </c>
      <c r="L4" s="6">
        <f t="shared" si="1"/>
        <v>21.9</v>
      </c>
      <c r="M4" s="5">
        <v>1.13</v>
      </c>
      <c r="N4" s="7">
        <v>0.99</v>
      </c>
      <c r="O4">
        <v>13.5</v>
      </c>
      <c r="P4">
        <v>15.1</v>
      </c>
      <c r="Q4">
        <v>15.8</v>
      </c>
      <c r="R4" s="2">
        <f t="shared" si="2"/>
        <v>14.8</v>
      </c>
      <c r="S4">
        <v>1.13</v>
      </c>
      <c r="T4">
        <v>0.89</v>
      </c>
    </row>
    <row r="5" spans="1:20">
      <c r="A5">
        <v>4</v>
      </c>
      <c r="B5" t="s">
        <v>13</v>
      </c>
      <c r="C5">
        <v>53</v>
      </c>
      <c r="D5">
        <v>165</v>
      </c>
      <c r="E5">
        <v>55</v>
      </c>
      <c r="F5" s="1">
        <f t="shared" si="0"/>
        <v>20.2020202020202</v>
      </c>
      <c r="G5" s="1">
        <v>1</v>
      </c>
      <c r="H5">
        <v>4</v>
      </c>
      <c r="I5">
        <v>9.1</v>
      </c>
      <c r="J5">
        <v>10.3</v>
      </c>
      <c r="K5">
        <v>10.4</v>
      </c>
      <c r="L5" s="2">
        <f t="shared" si="1"/>
        <v>9.93333333333333</v>
      </c>
      <c r="M5">
        <v>0.68</v>
      </c>
      <c r="N5" s="1">
        <v>0.46</v>
      </c>
      <c r="O5" s="5">
        <v>22.6</v>
      </c>
      <c r="P5" s="5">
        <v>21.8</v>
      </c>
      <c r="Q5" s="5">
        <v>21.5</v>
      </c>
      <c r="R5" s="6">
        <f t="shared" si="2"/>
        <v>21.9666666666667</v>
      </c>
      <c r="S5" s="5">
        <v>0.89</v>
      </c>
      <c r="T5" s="5">
        <v>0.79</v>
      </c>
    </row>
    <row r="6" spans="1:20">
      <c r="A6">
        <v>5</v>
      </c>
      <c r="B6" t="s">
        <v>13</v>
      </c>
      <c r="C6">
        <v>24</v>
      </c>
      <c r="D6">
        <v>155</v>
      </c>
      <c r="E6">
        <v>63</v>
      </c>
      <c r="F6" s="1">
        <f t="shared" si="0"/>
        <v>26.2226847034339</v>
      </c>
      <c r="G6" s="1">
        <v>4</v>
      </c>
      <c r="H6">
        <v>5</v>
      </c>
      <c r="I6" s="5">
        <v>19.8</v>
      </c>
      <c r="J6" s="5">
        <v>21.3</v>
      </c>
      <c r="K6" s="5">
        <v>21.7</v>
      </c>
      <c r="L6" s="6">
        <f t="shared" si="1"/>
        <v>20.9333333333333</v>
      </c>
      <c r="M6" s="5">
        <v>0.69</v>
      </c>
      <c r="N6" s="7">
        <v>0.78</v>
      </c>
      <c r="O6">
        <v>15.3</v>
      </c>
      <c r="P6" s="2">
        <v>15</v>
      </c>
      <c r="Q6">
        <v>12.9</v>
      </c>
      <c r="R6" s="2">
        <f t="shared" si="2"/>
        <v>14.4</v>
      </c>
      <c r="S6" s="1">
        <v>0.9</v>
      </c>
      <c r="T6">
        <v>0.88</v>
      </c>
    </row>
    <row r="7" spans="1:20">
      <c r="A7">
        <v>6</v>
      </c>
      <c r="B7" t="s">
        <v>14</v>
      </c>
      <c r="C7">
        <v>25</v>
      </c>
      <c r="D7">
        <v>174</v>
      </c>
      <c r="E7">
        <v>61</v>
      </c>
      <c r="F7" s="1">
        <f t="shared" si="0"/>
        <v>20.147971991016</v>
      </c>
      <c r="G7" s="1">
        <v>10</v>
      </c>
      <c r="H7">
        <v>1</v>
      </c>
      <c r="I7">
        <v>12</v>
      </c>
      <c r="J7">
        <v>14.3</v>
      </c>
      <c r="K7">
        <v>14.1</v>
      </c>
      <c r="L7" s="2">
        <f t="shared" si="1"/>
        <v>13.4666666666667</v>
      </c>
      <c r="M7">
        <v>0.59</v>
      </c>
      <c r="N7" s="1">
        <v>0.63</v>
      </c>
      <c r="O7" s="5">
        <v>19.6</v>
      </c>
      <c r="P7" s="5">
        <v>20.8</v>
      </c>
      <c r="Q7" s="5">
        <v>21.4</v>
      </c>
      <c r="R7" s="6">
        <f t="shared" si="2"/>
        <v>20.6</v>
      </c>
      <c r="S7" s="5">
        <v>0.71</v>
      </c>
      <c r="T7" s="5">
        <v>0.73</v>
      </c>
    </row>
    <row r="8" spans="1:20">
      <c r="A8">
        <v>7</v>
      </c>
      <c r="B8" t="s">
        <v>13</v>
      </c>
      <c r="C8">
        <v>30</v>
      </c>
      <c r="D8">
        <v>180</v>
      </c>
      <c r="E8">
        <v>72</v>
      </c>
      <c r="F8" s="1">
        <f t="shared" si="0"/>
        <v>22.2222222222222</v>
      </c>
      <c r="G8" s="1">
        <v>18</v>
      </c>
      <c r="H8">
        <v>4</v>
      </c>
      <c r="I8" s="5">
        <v>28.1</v>
      </c>
      <c r="J8" s="5">
        <v>27.6</v>
      </c>
      <c r="K8" s="5">
        <v>22.3</v>
      </c>
      <c r="L8" s="6">
        <f t="shared" si="1"/>
        <v>26</v>
      </c>
      <c r="M8" s="5">
        <v>1.03</v>
      </c>
      <c r="N8" s="7">
        <v>0.86</v>
      </c>
      <c r="O8" s="8">
        <v>16.5</v>
      </c>
      <c r="P8">
        <v>18.8</v>
      </c>
      <c r="Q8">
        <v>16.5</v>
      </c>
      <c r="R8" s="2">
        <f t="shared" si="2"/>
        <v>17.2666666666667</v>
      </c>
      <c r="S8">
        <v>0.73</v>
      </c>
      <c r="T8">
        <v>0.77</v>
      </c>
    </row>
    <row r="9" spans="1:20">
      <c r="A9">
        <v>8</v>
      </c>
      <c r="B9" t="s">
        <v>13</v>
      </c>
      <c r="C9">
        <v>43</v>
      </c>
      <c r="D9">
        <v>160</v>
      </c>
      <c r="E9">
        <v>70</v>
      </c>
      <c r="F9" s="1">
        <f t="shared" si="0"/>
        <v>27.34375</v>
      </c>
      <c r="G9" s="1">
        <v>24</v>
      </c>
      <c r="H9">
        <v>9</v>
      </c>
      <c r="I9">
        <v>12.9</v>
      </c>
      <c r="J9">
        <v>13.8</v>
      </c>
      <c r="K9">
        <v>12.4</v>
      </c>
      <c r="L9" s="2">
        <f t="shared" si="1"/>
        <v>13.0333333333333</v>
      </c>
      <c r="M9">
        <v>0.84</v>
      </c>
      <c r="N9" s="1">
        <v>0.59</v>
      </c>
      <c r="O9" s="5">
        <v>22.4</v>
      </c>
      <c r="P9" s="5">
        <v>20.5</v>
      </c>
      <c r="Q9" s="5">
        <v>19.2</v>
      </c>
      <c r="R9" s="6">
        <f t="shared" si="2"/>
        <v>20.7</v>
      </c>
      <c r="S9" s="5">
        <v>0.91</v>
      </c>
      <c r="T9" s="5">
        <v>0.54</v>
      </c>
    </row>
    <row r="10" spans="1:20">
      <c r="A10">
        <v>9</v>
      </c>
      <c r="B10" t="s">
        <v>13</v>
      </c>
      <c r="C10">
        <v>69</v>
      </c>
      <c r="D10">
        <v>160</v>
      </c>
      <c r="E10">
        <v>61</v>
      </c>
      <c r="F10" s="1">
        <f t="shared" si="0"/>
        <v>23.828125</v>
      </c>
      <c r="G10" s="1">
        <v>3</v>
      </c>
      <c r="H10">
        <v>2</v>
      </c>
      <c r="I10" s="5">
        <v>24.9</v>
      </c>
      <c r="J10" s="5">
        <v>25.6</v>
      </c>
      <c r="K10" s="5">
        <v>24.1</v>
      </c>
      <c r="L10" s="6">
        <f t="shared" si="1"/>
        <v>24.8666666666667</v>
      </c>
      <c r="M10" s="7">
        <v>0.7</v>
      </c>
      <c r="N10" s="7">
        <v>0.61</v>
      </c>
      <c r="O10">
        <v>12.8</v>
      </c>
      <c r="P10">
        <v>9.4</v>
      </c>
      <c r="Q10">
        <v>8.1</v>
      </c>
      <c r="R10" s="2">
        <f t="shared" si="2"/>
        <v>10.1</v>
      </c>
      <c r="S10">
        <v>0.75</v>
      </c>
      <c r="T10">
        <v>0.67</v>
      </c>
    </row>
    <row r="11" spans="1:20">
      <c r="A11">
        <v>10</v>
      </c>
      <c r="B11" t="s">
        <v>14</v>
      </c>
      <c r="C11">
        <v>49</v>
      </c>
      <c r="D11">
        <v>169</v>
      </c>
      <c r="E11">
        <v>60</v>
      </c>
      <c r="F11" s="1">
        <f t="shared" si="0"/>
        <v>21.0076677987465</v>
      </c>
      <c r="G11" s="1">
        <v>0.25</v>
      </c>
      <c r="H11">
        <v>9</v>
      </c>
      <c r="I11" s="5">
        <v>14</v>
      </c>
      <c r="J11" s="5">
        <v>12.4</v>
      </c>
      <c r="K11" s="5">
        <v>13</v>
      </c>
      <c r="L11" s="6">
        <f t="shared" si="1"/>
        <v>13.1333333333333</v>
      </c>
      <c r="M11" s="5">
        <v>0.96</v>
      </c>
      <c r="N11" s="7">
        <v>0.55</v>
      </c>
      <c r="O11">
        <v>15</v>
      </c>
      <c r="P11">
        <v>15.5</v>
      </c>
      <c r="Q11">
        <v>11.2</v>
      </c>
      <c r="R11" s="2">
        <f t="shared" si="2"/>
        <v>13.9</v>
      </c>
      <c r="S11">
        <v>1.24</v>
      </c>
      <c r="T11">
        <v>0.75</v>
      </c>
    </row>
    <row r="12" spans="1:20">
      <c r="A12">
        <v>11</v>
      </c>
      <c r="B12" t="s">
        <v>14</v>
      </c>
      <c r="C12">
        <v>60</v>
      </c>
      <c r="D12">
        <v>157</v>
      </c>
      <c r="E12">
        <v>60</v>
      </c>
      <c r="F12" s="1">
        <f t="shared" si="0"/>
        <v>24.3417582863402</v>
      </c>
      <c r="G12" s="1">
        <v>0.5</v>
      </c>
      <c r="H12">
        <v>8</v>
      </c>
      <c r="I12" s="5">
        <v>10.6</v>
      </c>
      <c r="J12" s="5">
        <v>12</v>
      </c>
      <c r="K12" s="5">
        <v>11.6</v>
      </c>
      <c r="L12" s="6">
        <f t="shared" si="1"/>
        <v>11.4</v>
      </c>
      <c r="M12" s="5">
        <v>0.65</v>
      </c>
      <c r="N12" s="7">
        <v>0.59</v>
      </c>
      <c r="O12">
        <v>11.6</v>
      </c>
      <c r="P12">
        <v>11.1</v>
      </c>
      <c r="Q12">
        <v>11.3</v>
      </c>
      <c r="R12" s="2">
        <f t="shared" si="2"/>
        <v>11.3333333333333</v>
      </c>
      <c r="S12">
        <v>0.8</v>
      </c>
      <c r="T12">
        <v>0.62</v>
      </c>
    </row>
    <row r="13" spans="1:20">
      <c r="A13">
        <v>12</v>
      </c>
      <c r="B13" t="s">
        <v>13</v>
      </c>
      <c r="C13">
        <v>47</v>
      </c>
      <c r="D13">
        <v>162</v>
      </c>
      <c r="E13">
        <v>55</v>
      </c>
      <c r="F13" s="1">
        <f t="shared" si="0"/>
        <v>20.9571711629325</v>
      </c>
      <c r="G13" s="1">
        <v>84</v>
      </c>
      <c r="H13">
        <v>7</v>
      </c>
      <c r="I13">
        <v>13.9</v>
      </c>
      <c r="J13">
        <v>15</v>
      </c>
      <c r="K13">
        <v>15.5</v>
      </c>
      <c r="L13" s="2">
        <f t="shared" si="1"/>
        <v>14.8</v>
      </c>
      <c r="M13">
        <v>0.69</v>
      </c>
      <c r="N13" s="1">
        <v>0.74</v>
      </c>
      <c r="O13" s="5">
        <v>26.8</v>
      </c>
      <c r="P13" s="5">
        <v>27.6</v>
      </c>
      <c r="Q13" s="5">
        <v>28.1</v>
      </c>
      <c r="R13" s="6">
        <f t="shared" si="2"/>
        <v>27.5</v>
      </c>
      <c r="S13" s="5">
        <v>1.08</v>
      </c>
      <c r="T13" s="5">
        <v>0.74</v>
      </c>
    </row>
    <row r="14" spans="1:20">
      <c r="A14">
        <v>13</v>
      </c>
      <c r="B14" t="s">
        <v>14</v>
      </c>
      <c r="C14">
        <v>46</v>
      </c>
      <c r="D14">
        <v>170</v>
      </c>
      <c r="E14">
        <v>75</v>
      </c>
      <c r="F14" s="1">
        <f t="shared" si="0"/>
        <v>25.9515570934256</v>
      </c>
      <c r="G14" s="1">
        <v>3</v>
      </c>
      <c r="H14">
        <v>4</v>
      </c>
      <c r="I14">
        <v>10.4</v>
      </c>
      <c r="J14" s="2">
        <v>10</v>
      </c>
      <c r="K14">
        <v>9.7</v>
      </c>
      <c r="L14" s="2">
        <f t="shared" si="1"/>
        <v>10.0333333333333</v>
      </c>
      <c r="M14">
        <v>0.84</v>
      </c>
      <c r="N14" s="1">
        <v>0.92</v>
      </c>
      <c r="O14" s="5">
        <v>19.5</v>
      </c>
      <c r="P14" s="5">
        <v>20.7</v>
      </c>
      <c r="Q14" s="5">
        <v>19.2</v>
      </c>
      <c r="R14" s="6">
        <f t="shared" si="2"/>
        <v>19.8</v>
      </c>
      <c r="S14" s="5">
        <v>0.77</v>
      </c>
      <c r="T14" s="7">
        <v>0.7</v>
      </c>
    </row>
    <row r="15" spans="1:20">
      <c r="A15">
        <v>14</v>
      </c>
      <c r="B15" t="s">
        <v>13</v>
      </c>
      <c r="C15">
        <v>53</v>
      </c>
      <c r="D15">
        <v>159</v>
      </c>
      <c r="E15">
        <v>53</v>
      </c>
      <c r="F15" s="1">
        <f t="shared" si="0"/>
        <v>20.9643605870021</v>
      </c>
      <c r="G15" s="1">
        <v>0.5</v>
      </c>
      <c r="H15">
        <v>4</v>
      </c>
      <c r="I15" s="5">
        <v>18.8</v>
      </c>
      <c r="J15" s="5">
        <v>18.8</v>
      </c>
      <c r="K15" s="6">
        <v>18</v>
      </c>
      <c r="L15" s="6">
        <f t="shared" si="1"/>
        <v>18.5333333333333</v>
      </c>
      <c r="M15" s="5">
        <v>1.12</v>
      </c>
      <c r="N15" s="7">
        <v>0.86</v>
      </c>
      <c r="O15">
        <v>13.4</v>
      </c>
      <c r="P15">
        <v>13.4</v>
      </c>
      <c r="Q15">
        <v>13.5</v>
      </c>
      <c r="R15" s="9">
        <f t="shared" si="2"/>
        <v>13.4333333333333</v>
      </c>
      <c r="S15">
        <v>1.13</v>
      </c>
      <c r="T15">
        <v>0.54</v>
      </c>
    </row>
    <row r="16" spans="1:20">
      <c r="A16">
        <v>15</v>
      </c>
      <c r="B16" t="s">
        <v>13</v>
      </c>
      <c r="C16">
        <v>35</v>
      </c>
      <c r="D16">
        <v>165</v>
      </c>
      <c r="E16">
        <v>60</v>
      </c>
      <c r="F16" s="1">
        <f t="shared" si="0"/>
        <v>22.0385674931129</v>
      </c>
      <c r="G16" s="1">
        <v>0.75</v>
      </c>
      <c r="H16">
        <v>9</v>
      </c>
      <c r="I16">
        <v>11.2</v>
      </c>
      <c r="J16" s="2">
        <v>12</v>
      </c>
      <c r="K16">
        <v>12.1</v>
      </c>
      <c r="L16" s="2">
        <f t="shared" si="1"/>
        <v>11.7666666666667</v>
      </c>
      <c r="M16">
        <v>0.76</v>
      </c>
      <c r="N16" s="1">
        <v>0.61</v>
      </c>
      <c r="O16" s="5">
        <v>18.2</v>
      </c>
      <c r="P16" s="5">
        <v>20.9</v>
      </c>
      <c r="Q16" s="6">
        <v>22</v>
      </c>
      <c r="R16" s="6">
        <f t="shared" si="2"/>
        <v>20.3666666666667</v>
      </c>
      <c r="S16" s="5">
        <v>0.92</v>
      </c>
      <c r="T16" s="5">
        <v>0.67</v>
      </c>
    </row>
    <row r="17" spans="1:20">
      <c r="A17">
        <v>16</v>
      </c>
      <c r="B17" t="s">
        <v>13</v>
      </c>
      <c r="C17">
        <v>36</v>
      </c>
      <c r="D17">
        <v>163</v>
      </c>
      <c r="E17">
        <v>70</v>
      </c>
      <c r="F17" s="1">
        <f t="shared" si="0"/>
        <v>26.346494034401</v>
      </c>
      <c r="G17" s="1">
        <v>1</v>
      </c>
      <c r="H17">
        <v>1</v>
      </c>
      <c r="I17" s="5">
        <v>13.2</v>
      </c>
      <c r="J17" s="5">
        <v>14.1</v>
      </c>
      <c r="K17" s="6">
        <v>14</v>
      </c>
      <c r="L17" s="6">
        <f t="shared" si="1"/>
        <v>13.7666666666667</v>
      </c>
      <c r="M17" s="5">
        <v>0.92</v>
      </c>
      <c r="N17" s="7">
        <v>0.63</v>
      </c>
      <c r="O17">
        <v>9.1</v>
      </c>
      <c r="P17">
        <v>7.9</v>
      </c>
      <c r="Q17">
        <v>9.7</v>
      </c>
      <c r="R17" s="9">
        <f t="shared" si="2"/>
        <v>8.9</v>
      </c>
      <c r="S17">
        <v>0.92</v>
      </c>
      <c r="T17">
        <v>0.55</v>
      </c>
    </row>
    <row r="18" spans="1:20">
      <c r="A18">
        <v>17</v>
      </c>
      <c r="B18" t="s">
        <v>13</v>
      </c>
      <c r="C18">
        <v>26</v>
      </c>
      <c r="D18">
        <v>164</v>
      </c>
      <c r="E18">
        <v>52</v>
      </c>
      <c r="F18" s="1">
        <f t="shared" si="0"/>
        <v>19.3337299226651</v>
      </c>
      <c r="G18" s="1">
        <v>1</v>
      </c>
      <c r="H18">
        <v>1</v>
      </c>
      <c r="I18" s="5">
        <v>21.8</v>
      </c>
      <c r="J18" s="5">
        <v>21.4</v>
      </c>
      <c r="K18" s="5">
        <v>24</v>
      </c>
      <c r="L18" s="6">
        <f t="shared" si="1"/>
        <v>22.4</v>
      </c>
      <c r="M18" s="5">
        <v>1.04</v>
      </c>
      <c r="N18" s="7">
        <v>0.8</v>
      </c>
      <c r="O18">
        <v>12.6</v>
      </c>
      <c r="P18">
        <v>12.6</v>
      </c>
      <c r="Q18">
        <v>13.4</v>
      </c>
      <c r="R18" s="9">
        <f t="shared" si="2"/>
        <v>12.8666666666667</v>
      </c>
      <c r="S18">
        <v>0.88</v>
      </c>
      <c r="T18">
        <v>0.79</v>
      </c>
    </row>
    <row r="19" spans="1:20">
      <c r="A19">
        <v>18</v>
      </c>
      <c r="B19" t="s">
        <v>14</v>
      </c>
      <c r="C19">
        <v>21</v>
      </c>
      <c r="D19">
        <v>177</v>
      </c>
      <c r="E19">
        <v>95</v>
      </c>
      <c r="F19" s="1">
        <f t="shared" si="0"/>
        <v>30.3233425899327</v>
      </c>
      <c r="G19" s="1">
        <v>0.25</v>
      </c>
      <c r="H19">
        <v>7</v>
      </c>
      <c r="I19" s="5">
        <v>11.4</v>
      </c>
      <c r="J19" s="5">
        <v>12.6</v>
      </c>
      <c r="K19" s="5">
        <v>13.1</v>
      </c>
      <c r="L19" s="6">
        <f t="shared" si="1"/>
        <v>12.3666666666667</v>
      </c>
      <c r="M19" s="5">
        <v>0.87</v>
      </c>
      <c r="N19" s="5">
        <v>0.56</v>
      </c>
      <c r="O19">
        <v>14.1</v>
      </c>
      <c r="P19">
        <v>13.6</v>
      </c>
      <c r="Q19">
        <v>13.5</v>
      </c>
      <c r="R19" s="9">
        <f t="shared" si="2"/>
        <v>13.7333333333333</v>
      </c>
      <c r="S19">
        <v>0.96</v>
      </c>
      <c r="T19">
        <v>0.93</v>
      </c>
    </row>
    <row r="20" spans="1:20">
      <c r="A20">
        <v>19</v>
      </c>
      <c r="B20" t="s">
        <v>13</v>
      </c>
      <c r="C20">
        <v>49</v>
      </c>
      <c r="D20">
        <v>165</v>
      </c>
      <c r="E20">
        <v>65</v>
      </c>
      <c r="F20" s="1">
        <f t="shared" si="0"/>
        <v>23.8751147842057</v>
      </c>
      <c r="G20" s="1">
        <v>90</v>
      </c>
      <c r="H20">
        <v>8</v>
      </c>
      <c r="I20">
        <v>10.5</v>
      </c>
      <c r="J20">
        <v>10.4</v>
      </c>
      <c r="K20">
        <v>10.9</v>
      </c>
      <c r="L20" s="9">
        <f t="shared" si="1"/>
        <v>10.6</v>
      </c>
      <c r="M20">
        <v>0.56</v>
      </c>
      <c r="N20" s="1">
        <v>0.53</v>
      </c>
      <c r="O20" s="6">
        <v>28</v>
      </c>
      <c r="P20" s="5">
        <v>24.8</v>
      </c>
      <c r="Q20" s="5">
        <v>23.8</v>
      </c>
      <c r="R20" s="6">
        <f t="shared" si="2"/>
        <v>25.5333333333333</v>
      </c>
      <c r="S20" s="5">
        <v>0.67</v>
      </c>
      <c r="T20" s="5">
        <v>0.75</v>
      </c>
    </row>
    <row r="21" spans="1:20">
      <c r="A21">
        <v>20</v>
      </c>
      <c r="B21" t="s">
        <v>13</v>
      </c>
      <c r="C21">
        <v>47</v>
      </c>
      <c r="D21">
        <v>160</v>
      </c>
      <c r="E21">
        <v>61</v>
      </c>
      <c r="F21" s="1">
        <f t="shared" si="0"/>
        <v>23.828125</v>
      </c>
      <c r="G21" s="1">
        <v>84</v>
      </c>
      <c r="H21">
        <v>7</v>
      </c>
      <c r="I21">
        <v>14.5</v>
      </c>
      <c r="J21">
        <v>14.4</v>
      </c>
      <c r="K21">
        <v>13.3</v>
      </c>
      <c r="L21" s="9">
        <f t="shared" si="1"/>
        <v>14.0666666666667</v>
      </c>
      <c r="M21">
        <v>0.58</v>
      </c>
      <c r="N21" s="1">
        <v>0.56</v>
      </c>
      <c r="O21" s="5">
        <v>24.8</v>
      </c>
      <c r="P21" s="6">
        <v>23</v>
      </c>
      <c r="Q21" s="5">
        <v>26.3</v>
      </c>
      <c r="R21" s="6">
        <f t="shared" si="2"/>
        <v>24.7</v>
      </c>
      <c r="S21" s="5">
        <v>0.81</v>
      </c>
      <c r="T21" s="5">
        <v>0.68</v>
      </c>
    </row>
  </sheetData>
  <mergeCells count="2">
    <mergeCell ref="I1:K1"/>
    <mergeCell ref="O1:Q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元宝</cp:lastModifiedBy>
  <dcterms:created xsi:type="dcterms:W3CDTF">2019-02-21T10:39:00Z</dcterms:created>
  <dcterms:modified xsi:type="dcterms:W3CDTF">2019-06-26T12:29:31Z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